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pew-my.sharepoint.com/personal/ksliwa_pewtrusts_org/Documents/Desktop/"/>
    </mc:Choice>
  </mc:AlternateContent>
  <xr:revisionPtr revIDLastSave="12" documentId="8_{F3C2DC73-6A6C-4BD4-9806-D7FC9C2BC8C7}" xr6:coauthVersionLast="47" xr6:coauthVersionMax="47" xr10:uidLastSave="{52E94039-B659-4B53-978D-11B26AB3509E}"/>
  <bookViews>
    <workbookView xWindow="29910" yWindow="900" windowWidth="27585" windowHeight="14910" xr2:uid="{AD03E10F-6F56-4BC8-A333-17203A38FBDF}"/>
  </bookViews>
  <sheets>
    <sheet name="1) Methodology" sheetId="2" r:id="rId1"/>
    <sheet name="2) 2020 State Dat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alcChain>
</file>

<file path=xl/sharedStrings.xml><?xml version="1.0" encoding="utf-8"?>
<sst xmlns="http://schemas.openxmlformats.org/spreadsheetml/2006/main" count="87" uniqueCount="87">
  <si>
    <t>The assumed rate of return reflects plans’ anticipated earnings on investments. While a plan’s actual return on assets will differ from the assumptions, Pew uses the assumed rate of return because market returns are volatile from year to year, and because the assumed rate of return reflects the plan’s assumptions in setting funding policy. Additionally, Pew calculates the interest on the unfunded liabilities to reflect the cost over time of carrying the debt; the assumed rate of return is what plans used to discount liabilities over time.</t>
  </si>
  <si>
    <t>For most plans, Pew used the blended rate calculated under new GASB rules for the prior year.</t>
  </si>
  <si>
    <t>Interest Rate Methodology:</t>
  </si>
  <si>
    <t>To calculate the interest accrued on the prior year’s net pension liability, Pew used the beginning of period liabilities and assets in the Schedule of Changes in Net Pension Liability to determine the unfunded liability at the end of the prior year. Pew multiplied this result by the interest rate (details on the rate used are below) to get the interest on the prior year’s debt.</t>
  </si>
  <si>
    <t>To get normal cost, Pew took the “service cost” data from the Schedule of Net Changes in Pension Liability.</t>
  </si>
  <si>
    <t>Pew added a half year’s interest (details on the rate used are below) in calculating contributions. While plans differ in the timing of contributions, Pew assumed contributions were made mid-year to have a consistent adjustment across plans. One-time contributions in the current year also may be included.</t>
  </si>
  <si>
    <t>This metric is a point of reference for employer contributions so employee contributions are netted out from total contributions and the growth in pension debt.  Measuring net amortization by comparing total contributions against total growth in pension debt without contributions would be mathematically identical.</t>
  </si>
  <si>
    <t>Net amortization = employer and other contributions (with interest) minus the employer benchmark.</t>
  </si>
  <si>
    <t>Employer contribution benchmark = service cost plus interest on the prior year’s debt minus employee contributions (with interest).</t>
  </si>
  <si>
    <t>Calculation of a plan’s net amortization starts with the employer contribution benchmark:</t>
  </si>
  <si>
    <t xml:space="preserve">Measures whether total contributions to a public retirement system would have been sufficient to reduce unfunded liabilities if all actuarial assumptions—primarily investment expectations—had been met for that year. The calculation uses the plan’s own reported numbers and assumptions about investment returns. Plans that consistently fall short of this benchmark can expect to see the gap between the liability for promised benefits and available funds grow over time. </t>
  </si>
  <si>
    <t>Net Amortization:</t>
  </si>
  <si>
    <t>The pension systems included are those listed in the state CAFR in which the state is a sponsor, administrator, employer, or funder. Local pension systems with no direct state involvement are not included.</t>
  </si>
  <si>
    <t>Determination of retirement systems for inclusion in data collection:</t>
  </si>
  <si>
    <r>
      <t>Although the accounting standards dictate how pension data must be estimated for reporting purposes, state pension plans may use different actuarial assumptions or methods for the purpose of calculating contributions. Pew has consistently used reported data based on public accounting standards in order to have comparable information on</t>
    </r>
    <r>
      <rPr>
        <b/>
        <sz val="11"/>
        <color theme="1"/>
        <rFont val="Arial"/>
        <family val="2"/>
      </rPr>
      <t xml:space="preserve"> </t>
    </r>
    <r>
      <rPr>
        <sz val="11"/>
        <color theme="1"/>
        <rFont val="Arial"/>
        <family val="2"/>
      </rPr>
      <t>plan finances.</t>
    </r>
  </si>
  <si>
    <t>Each state retirement system uses different key assumptions and methods in presenting its financial information. Pew made no adjustments or changes to the presentation of aggregate state asset or liability data. Assumptions underlying each state’s funding data include the expected rate of return on investments and estimates of employees' life spans, retirement ages, salary growth, marriage rates, retention rates, and other demographic characteristics.</t>
  </si>
  <si>
    <t>Pew shared the collected data with plan officials to give them an opportunity to review and to provide additional information. This feedback was incorporated into the data presented.</t>
  </si>
  <si>
    <t>All figures presented are as reported in public documents or as provided by plan officials. The main data sources used  were the comprehensive annual financial reports (CAFRs) produced by each state and pension plan, actuarial reports and valuations, and other state documents that disclose financial details about public employment retirement systems. In total, Pew collected data for over 230 pension plans.            </t>
  </si>
  <si>
    <t>About the data:</t>
  </si>
  <si>
    <t>Methodology</t>
  </si>
  <si>
    <t>US Total</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</si>
  <si>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</si>
  <si>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</si>
  <si>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</si>
  <si>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</si>
  <si>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</si>
  <si>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</si>
  <si>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</si>
  <si>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</si>
  <si>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</si>
  <si>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</si>
  <si>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</si>
  <si>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</si>
  <si>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</si>
  <si>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</si>
  <si>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</si>
  <si>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</si>
  <si>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</si>
  <si>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</si>
  <si>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</si>
  <si>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</si>
  <si>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</si>
  <si>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</si>
  <si>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</si>
  <si>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</si>
  <si>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</si>
  <si>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</si>
  <si>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</si>
  <si>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</si>
  <si>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</si>
  <si>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</si>
  <si>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</si>
  <si>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</si>
  <si>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</si>
  <si>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</si>
  <si>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</si>
  <si>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</si>
  <si>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</si>
  <si>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</si>
  <si>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</si>
  <si>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</si>
  <si>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</si>
  <si>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</si>
  <si>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Delaware</t>
  </si>
  <si>
    <t>Connecticut</t>
  </si>
  <si>
    <t>Colorado</t>
  </si>
  <si>
    <t>California</t>
  </si>
  <si>
    <t>Arkansas</t>
  </si>
  <si>
    <t>Arizona</t>
  </si>
  <si>
    <t>Alaska</t>
  </si>
  <si>
    <t>Alabama</t>
  </si>
  <si>
    <t xml:space="preserve">Net Amortization </t>
  </si>
  <si>
    <t>% Contributed</t>
  </si>
  <si>
    <t>Net Amortization Benchmark</t>
  </si>
  <si>
    <t>Funding Rank</t>
  </si>
  <si>
    <t>Funded Ratio</t>
  </si>
  <si>
    <t>Pension Debt (Net Pension Liability)</t>
  </si>
  <si>
    <t>Assets (Plan Net Position)</t>
  </si>
  <si>
    <t>Liability (Total Pension Liability)</t>
  </si>
  <si>
    <t>State</t>
  </si>
  <si>
    <t>Note: All $ figures are in thousands</t>
  </si>
  <si>
    <t>Funding and Payment Information</t>
  </si>
  <si>
    <t>Public Sector Retirement Systems</t>
  </si>
  <si>
    <t>The Pew Charitable Trusts</t>
  </si>
  <si>
    <t>2020 State Aggregate Information</t>
  </si>
  <si>
    <t>Note: The above data reflects in information published in The State Pension Funding Gap: 2020 as well as 2020 data released by plans after the end of the data collection period for that report.</t>
  </si>
  <si>
    <t xml:space="preserve">Pew assigns funding data to a year based on the valuation period, rather than when the data are reported. Because of the lags in valuation in many state pension plans, only partial 2021 data are available, and 2020 is the most recent year for which comprehensive data were available for all 50 states.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</si>
</sst>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1F497D"/>
      <name val="Arial"/>
      <family val="2"/>
    </font>
    <font>
      <sz val="10"/>
      <color indexed="8"/>
      <name val="Arial"/>
      <family val="2"/>
    </font>
    <font>
      <sz val="11"/>
      <color indexed="8"/>
      <name val="Arial"/>
      <family val="2"/>
    </font>
    <font>
      <b/>
      <sz val="11"/>
      <color theme="0"/>
      <name val="Arial"/>
      <family val="2"/>
    </font>
    <font>
      <i/>
      <sz val="11"/>
      <color theme="1"/>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s>
  <borders count="10">
    <border>
      <left/>
      <right/>
      <top/>
      <bottom/>
      <diagonal/>
    </border>
    <border>
      <left/>
      <right style="thin">
        <color theme="4" tint="0.39997558519241921"/>
      </right>
      <top style="thin">
        <color theme="4" tint="0.39997558519241921"/>
      </top>
      <bottom style="thin">
        <color theme="4" tint="0.39997558519241921"/>
      </bottom>
      <diagonal/>
    </border>
    <border>
      <left/>
      <right/>
      <top style="thin">
        <color indexed="22"/>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indexed="22"/>
      </left>
      <right/>
      <top style="thin">
        <color indexed="22"/>
      </top>
      <bottom/>
      <diagonal/>
    </border>
    <border>
      <left style="thin">
        <color indexed="22"/>
      </left>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3">
    <xf numFmtId="0" fontId="0" fillId="0" borderId="0"/>
    <xf numFmtId="9" fontId="1" fillId="0" borderId="0" applyFont="0" applyFill="0" applyBorder="0" applyAlignment="0" applyProtection="0"/>
    <xf numFmtId="0" fontId="5" fillId="0" borderId="0"/>
  </cellStyleXfs>
  <cellXfs count="37">
    <xf numFmtId="0" fontId="0" fillId="0" borderId="0" xfId="0"/>
    <xf numFmtId="0" fontId="2" fillId="0" borderId="0" xfId="0" applyFont="1"/>
    <xf numFmtId="0" fontId="2" fillId="0" borderId="0" xfId="0" applyFont="1" applyAlignment="1">
      <alignment wrapText="1"/>
    </xf>
    <xf numFmtId="0" fontId="3" fillId="0" borderId="0" xfId="0" applyFont="1"/>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vertical="top"/>
    </xf>
    <xf numFmtId="0" fontId="3" fillId="0" borderId="0" xfId="0" applyFont="1" applyAlignment="1">
      <alignment horizontal="left" vertical="top"/>
    </xf>
    <xf numFmtId="0" fontId="2"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vertical="center" wrapText="1"/>
    </xf>
    <xf numFmtId="0" fontId="2" fillId="0" borderId="0" xfId="0" quotePrefix="1" applyFont="1"/>
    <xf numFmtId="164" fontId="3" fillId="2" borderId="1" xfId="0" applyNumberFormat="1" applyFont="1" applyFill="1" applyBorder="1"/>
    <xf numFmtId="165" fontId="3" fillId="2" borderId="2" xfId="1" applyNumberFormat="1" applyFont="1" applyFill="1" applyBorder="1"/>
    <xf numFmtId="164" fontId="3" fillId="2" borderId="2" xfId="0" applyNumberFormat="1" applyFont="1" applyFill="1" applyBorder="1"/>
    <xf numFmtId="0" fontId="3" fillId="2" borderId="3" xfId="0" applyFont="1" applyFill="1" applyBorder="1"/>
    <xf numFmtId="0" fontId="3" fillId="2" borderId="4" xfId="0" applyFont="1" applyFill="1" applyBorder="1"/>
    <xf numFmtId="164" fontId="6" fillId="0" borderId="5" xfId="2" applyNumberFormat="1" applyFont="1" applyBorder="1" applyAlignment="1">
      <alignment horizontal="right" wrapText="1"/>
    </xf>
    <xf numFmtId="165" fontId="6" fillId="0" borderId="6" xfId="1" applyNumberFormat="1" applyFont="1" applyBorder="1" applyAlignment="1">
      <alignment horizontal="right" wrapText="1"/>
    </xf>
    <xf numFmtId="164" fontId="6" fillId="0" borderId="6" xfId="2" applyNumberFormat="1" applyFont="1" applyBorder="1" applyAlignment="1">
      <alignment horizontal="right" wrapText="1"/>
    </xf>
    <xf numFmtId="0" fontId="2" fillId="0" borderId="7" xfId="0" applyFont="1" applyBorder="1"/>
    <xf numFmtId="0" fontId="2" fillId="0" borderId="8" xfId="0" applyFont="1" applyBorder="1"/>
    <xf numFmtId="164" fontId="6" fillId="2" borderId="5" xfId="2" applyNumberFormat="1" applyFont="1" applyFill="1" applyBorder="1" applyAlignment="1">
      <alignment horizontal="right" wrapText="1"/>
    </xf>
    <xf numFmtId="165" fontId="6" fillId="2" borderId="6" xfId="1" applyNumberFormat="1" applyFont="1" applyFill="1" applyBorder="1" applyAlignment="1">
      <alignment horizontal="right" wrapText="1"/>
    </xf>
    <xf numFmtId="164" fontId="6" fillId="2" borderId="6" xfId="2" applyNumberFormat="1" applyFont="1" applyFill="1" applyBorder="1" applyAlignment="1">
      <alignment horizontal="right" wrapText="1"/>
    </xf>
    <xf numFmtId="0" fontId="2" fillId="2" borderId="7" xfId="0" applyFont="1" applyFill="1" applyBorder="1"/>
    <xf numFmtId="0" fontId="2" fillId="2" borderId="8" xfId="0" applyFont="1" applyFill="1" applyBorder="1"/>
    <xf numFmtId="0" fontId="7" fillId="3" borderId="5" xfId="0" applyFont="1" applyFill="1" applyBorder="1" applyAlignment="1">
      <alignment horizontal="center" wrapText="1"/>
    </xf>
    <xf numFmtId="0" fontId="7" fillId="3" borderId="9" xfId="0" applyFont="1" applyFill="1" applyBorder="1" applyAlignment="1">
      <alignment horizontal="center" wrapText="1"/>
    </xf>
    <xf numFmtId="165" fontId="7" fillId="3" borderId="9" xfId="1" applyNumberFormat="1" applyFont="1" applyFill="1" applyBorder="1" applyAlignment="1">
      <alignment horizontal="center" wrapText="1"/>
    </xf>
    <xf numFmtId="0" fontId="7" fillId="3" borderId="8" xfId="0" applyFont="1" applyFill="1" applyBorder="1"/>
    <xf numFmtId="0" fontId="3" fillId="0" borderId="0" xfId="0" applyFont="1" applyAlignment="1">
      <alignment horizontal="center"/>
    </xf>
    <xf numFmtId="0" fontId="8" fillId="0" borderId="0" xfId="0" applyFont="1"/>
    <xf numFmtId="0" fontId="2" fillId="0" borderId="0" xfId="0" quotePrefix="1" applyFont="1" applyAlignment="1">
      <alignment horizontal="left"/>
    </xf>
  </cellXfs>
  <cellStyles count="3">
    <cellStyle name="Normal" xfId="0" builtinId="0"/>
    <cellStyle name="Normal_Sheet1" xfId="2" xr:uid="{1B34AC7A-182D-4CB2-B56A-338A0F14F5D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06AAA-7538-4E68-9C12-673278556484}">
  <dimension ref="A1:Y70"/>
  <sheetViews>
    <sheetView tabSelected="1" zoomScaleNormal="100" workbookViewId="0">
      <selection activeCell="B17" sqref="B17"/>
    </sheetView>
  </sheetViews>
  <sheetFormatPr defaultColWidth="9.1796875" defaultRowHeight="14" x14ac:dyDescent="0.3"/>
  <cols>
    <col min="1" max="1" width="28.54296875" style="1" customWidth="1"/>
    <col min="2" max="2" width="214" style="1" customWidth="1"/>
    <col min="3" max="16384" width="9.1796875" style="1"/>
  </cols>
  <sheetData>
    <row r="1" spans="1:25" x14ac:dyDescent="0.3">
      <c r="A1" s="10" t="s">
        <v>19</v>
      </c>
    </row>
    <row r="2" spans="1:25" x14ac:dyDescent="0.3">
      <c r="A2" s="12"/>
    </row>
    <row r="3" spans="1:25" ht="28" x14ac:dyDescent="0.3">
      <c r="A3" s="7" t="s">
        <v>18</v>
      </c>
      <c r="B3" s="8" t="s">
        <v>17</v>
      </c>
      <c r="C3" s="8"/>
      <c r="D3" s="8"/>
      <c r="E3" s="8"/>
      <c r="F3" s="8"/>
      <c r="G3" s="8"/>
      <c r="H3" s="8"/>
      <c r="I3" s="8"/>
      <c r="J3" s="8"/>
      <c r="K3" s="8"/>
      <c r="L3" s="8"/>
      <c r="M3" s="8"/>
      <c r="N3" s="8"/>
      <c r="O3" s="8"/>
      <c r="P3" s="8"/>
      <c r="Q3" s="8"/>
      <c r="R3" s="8"/>
      <c r="S3" s="8"/>
      <c r="T3" s="8"/>
      <c r="U3" s="8"/>
      <c r="V3" s="8"/>
      <c r="W3" s="8"/>
      <c r="X3" s="8"/>
      <c r="Y3" s="8"/>
    </row>
    <row r="4" spans="1:25" x14ac:dyDescent="0.3">
      <c r="A4" s="7"/>
      <c r="B4" s="8" t="s">
        <v>16</v>
      </c>
      <c r="C4" s="8"/>
      <c r="D4" s="8"/>
      <c r="E4" s="8"/>
      <c r="F4" s="8"/>
      <c r="G4" s="8"/>
      <c r="H4" s="8"/>
      <c r="I4" s="8"/>
      <c r="J4" s="8"/>
      <c r="K4" s="8"/>
      <c r="L4" s="8"/>
      <c r="M4" s="8"/>
      <c r="N4" s="8"/>
      <c r="O4" s="8"/>
      <c r="P4" s="8"/>
      <c r="Q4" s="8"/>
      <c r="R4" s="8"/>
      <c r="S4" s="8"/>
      <c r="T4" s="8"/>
      <c r="U4" s="8"/>
      <c r="V4" s="8"/>
      <c r="W4" s="8"/>
      <c r="X4" s="8"/>
      <c r="Y4" s="8"/>
    </row>
    <row r="5" spans="1:25" ht="28" x14ac:dyDescent="0.3">
      <c r="B5" s="8" t="s">
        <v>86</v>
      </c>
    </row>
    <row r="6" spans="1:25" ht="28" x14ac:dyDescent="0.3">
      <c r="A6" s="12"/>
      <c r="B6" s="8" t="s">
        <v>15</v>
      </c>
    </row>
    <row r="7" spans="1:25" ht="28" x14ac:dyDescent="0.3">
      <c r="B7" s="8" t="s">
        <v>14</v>
      </c>
      <c r="C7" s="8"/>
      <c r="D7" s="8"/>
      <c r="E7" s="8"/>
      <c r="F7" s="8"/>
      <c r="G7" s="8"/>
      <c r="H7" s="8"/>
      <c r="I7" s="8"/>
      <c r="J7" s="8"/>
      <c r="K7" s="8"/>
      <c r="L7" s="8"/>
      <c r="M7" s="8"/>
      <c r="N7" s="8"/>
      <c r="O7" s="8"/>
      <c r="P7" s="8"/>
      <c r="Q7" s="8"/>
      <c r="R7" s="8"/>
      <c r="S7" s="8"/>
      <c r="T7" s="8"/>
      <c r="U7" s="8"/>
      <c r="V7" s="8"/>
      <c r="W7" s="8"/>
      <c r="X7" s="8"/>
      <c r="Y7" s="8"/>
    </row>
    <row r="8" spans="1:25" x14ac:dyDescent="0.3">
      <c r="A8" s="12"/>
    </row>
    <row r="9" spans="1:25" ht="42" x14ac:dyDescent="0.3">
      <c r="A9" s="13" t="s">
        <v>13</v>
      </c>
      <c r="B9" s="8" t="s">
        <v>12</v>
      </c>
    </row>
    <row r="10" spans="1:25" x14ac:dyDescent="0.3">
      <c r="A10" s="12"/>
    </row>
    <row r="11" spans="1:25" ht="28" x14ac:dyDescent="0.3">
      <c r="A11" s="10" t="s">
        <v>11</v>
      </c>
      <c r="B11" s="2" t="s">
        <v>10</v>
      </c>
    </row>
    <row r="12" spans="1:25" x14ac:dyDescent="0.3">
      <c r="A12" s="10"/>
      <c r="B12" s="2"/>
    </row>
    <row r="13" spans="1:25" x14ac:dyDescent="0.3">
      <c r="A13" s="10"/>
      <c r="B13" s="11" t="s">
        <v>9</v>
      </c>
    </row>
    <row r="14" spans="1:25" x14ac:dyDescent="0.3">
      <c r="A14" s="10"/>
      <c r="B14" s="11"/>
    </row>
    <row r="15" spans="1:25" x14ac:dyDescent="0.3">
      <c r="B15" s="8" t="s">
        <v>8</v>
      </c>
    </row>
    <row r="16" spans="1:25" x14ac:dyDescent="0.3">
      <c r="B16" s="8"/>
    </row>
    <row r="17" spans="1:25" x14ac:dyDescent="0.3">
      <c r="B17" s="8" t="s">
        <v>7</v>
      </c>
    </row>
    <row r="18" spans="1:25" x14ac:dyDescent="0.3">
      <c r="A18" s="11"/>
      <c r="C18" s="8"/>
      <c r="D18" s="8"/>
      <c r="E18" s="8"/>
      <c r="F18" s="8"/>
      <c r="G18" s="8"/>
      <c r="H18" s="8"/>
      <c r="I18" s="8"/>
      <c r="J18" s="8"/>
      <c r="K18" s="8"/>
      <c r="L18" s="8"/>
      <c r="M18" s="8"/>
      <c r="N18" s="8"/>
      <c r="O18" s="8"/>
      <c r="P18" s="8"/>
      <c r="Q18" s="8"/>
      <c r="R18" s="8"/>
      <c r="S18" s="8"/>
      <c r="T18" s="8"/>
      <c r="U18" s="8"/>
      <c r="V18" s="8"/>
      <c r="W18" s="8"/>
      <c r="X18" s="8"/>
      <c r="Y18" s="8"/>
    </row>
    <row r="19" spans="1:25" ht="28" x14ac:dyDescent="0.3">
      <c r="B19" s="8" t="s">
        <v>6</v>
      </c>
    </row>
    <row r="20" spans="1:25" x14ac:dyDescent="0.3">
      <c r="A20" s="11"/>
      <c r="C20" s="8"/>
      <c r="D20" s="8"/>
      <c r="E20" s="8"/>
      <c r="F20" s="8"/>
      <c r="G20" s="8"/>
      <c r="H20" s="8"/>
      <c r="I20" s="8"/>
      <c r="J20" s="8"/>
      <c r="K20" s="8"/>
      <c r="L20" s="8"/>
      <c r="M20" s="8"/>
      <c r="N20" s="8"/>
      <c r="O20" s="8"/>
      <c r="P20" s="8"/>
      <c r="Q20" s="8"/>
      <c r="R20" s="8"/>
      <c r="S20" s="8"/>
      <c r="T20" s="8"/>
      <c r="U20" s="8"/>
      <c r="V20" s="8"/>
      <c r="W20" s="8"/>
      <c r="X20" s="8"/>
      <c r="Y20" s="8"/>
    </row>
    <row r="21" spans="1:25" ht="28" x14ac:dyDescent="0.3">
      <c r="B21" s="8" t="s">
        <v>5</v>
      </c>
    </row>
    <row r="22" spans="1:25" x14ac:dyDescent="0.3">
      <c r="A22" s="11"/>
    </row>
    <row r="23" spans="1:25" x14ac:dyDescent="0.3">
      <c r="B23" s="8" t="s">
        <v>4</v>
      </c>
    </row>
    <row r="24" spans="1:25" x14ac:dyDescent="0.3">
      <c r="A24" s="11"/>
      <c r="C24" s="8"/>
      <c r="D24" s="8"/>
      <c r="E24" s="8"/>
      <c r="F24" s="8"/>
      <c r="G24" s="8"/>
      <c r="H24" s="8"/>
      <c r="I24" s="8"/>
      <c r="J24" s="8"/>
      <c r="K24" s="8"/>
      <c r="L24" s="8"/>
      <c r="M24" s="8"/>
      <c r="N24" s="8"/>
      <c r="O24" s="8"/>
      <c r="P24" s="8"/>
      <c r="Q24" s="8"/>
      <c r="R24" s="8"/>
      <c r="S24" s="8"/>
      <c r="T24" s="8"/>
      <c r="U24" s="8"/>
      <c r="V24" s="8"/>
      <c r="W24" s="8"/>
      <c r="X24" s="8"/>
      <c r="Y24" s="8"/>
    </row>
    <row r="25" spans="1:25" ht="28" x14ac:dyDescent="0.3">
      <c r="B25" s="8" t="s">
        <v>3</v>
      </c>
    </row>
    <row r="26" spans="1:25" x14ac:dyDescent="0.3">
      <c r="A26" s="11"/>
    </row>
    <row r="27" spans="1:25" x14ac:dyDescent="0.3">
      <c r="A27" s="10" t="s">
        <v>2</v>
      </c>
      <c r="B27" s="8" t="s">
        <v>1</v>
      </c>
      <c r="C27" s="8"/>
      <c r="D27" s="8"/>
      <c r="E27" s="8"/>
      <c r="F27" s="8"/>
      <c r="G27" s="8"/>
      <c r="H27" s="8"/>
      <c r="I27" s="8"/>
      <c r="J27" s="8"/>
      <c r="K27" s="8"/>
      <c r="L27" s="8"/>
      <c r="M27" s="8"/>
      <c r="N27" s="8"/>
      <c r="O27" s="8"/>
      <c r="P27" s="8"/>
      <c r="Q27" s="8"/>
      <c r="R27" s="8"/>
      <c r="S27" s="8"/>
      <c r="T27" s="8"/>
      <c r="U27" s="8"/>
      <c r="V27" s="8"/>
      <c r="W27" s="8"/>
      <c r="X27" s="8"/>
      <c r="Y27" s="8"/>
    </row>
    <row r="29" spans="1:25" ht="42" x14ac:dyDescent="0.3">
      <c r="A29" s="9"/>
      <c r="B29" s="8" t="s">
        <v>0</v>
      </c>
    </row>
    <row r="30" spans="1:25" x14ac:dyDescent="0.3">
      <c r="A30" s="9"/>
      <c r="B30" s="8"/>
    </row>
    <row r="32" spans="1:25" x14ac:dyDescent="0.3">
      <c r="A32" s="3"/>
    </row>
    <row r="35" spans="1:2" x14ac:dyDescent="0.3">
      <c r="A35" s="7"/>
      <c r="B35" s="4"/>
    </row>
    <row r="36" spans="1:2" x14ac:dyDescent="0.3">
      <c r="A36" s="7"/>
      <c r="B36" s="4"/>
    </row>
    <row r="37" spans="1:2" x14ac:dyDescent="0.3">
      <c r="A37" s="6"/>
      <c r="B37" s="6"/>
    </row>
    <row r="38" spans="1:2" x14ac:dyDescent="0.3">
      <c r="A38" s="5"/>
      <c r="B38" s="4"/>
    </row>
    <row r="39" spans="1:2" x14ac:dyDescent="0.3">
      <c r="A39" s="6"/>
      <c r="B39" s="6"/>
    </row>
    <row r="40" spans="1:2" x14ac:dyDescent="0.3">
      <c r="A40" s="5"/>
      <c r="B40" s="4"/>
    </row>
    <row r="42" spans="1:2" x14ac:dyDescent="0.3">
      <c r="A42" s="3"/>
    </row>
    <row r="43" spans="1:2" x14ac:dyDescent="0.3">
      <c r="B43" s="2"/>
    </row>
    <row r="45" spans="1:2" x14ac:dyDescent="0.3">
      <c r="A45" s="3"/>
    </row>
    <row r="46" spans="1:2" x14ac:dyDescent="0.3">
      <c r="B46" s="2"/>
    </row>
    <row r="48" spans="1:2" x14ac:dyDescent="0.3">
      <c r="A48" s="3"/>
    </row>
    <row r="49" spans="1:2" x14ac:dyDescent="0.3">
      <c r="B49" s="2"/>
    </row>
    <row r="51" spans="1:2" x14ac:dyDescent="0.3">
      <c r="A51" s="3"/>
    </row>
    <row r="52" spans="1:2" x14ac:dyDescent="0.3">
      <c r="B52" s="2"/>
    </row>
    <row r="54" spans="1:2" x14ac:dyDescent="0.3">
      <c r="A54" s="3"/>
    </row>
    <row r="55" spans="1:2" x14ac:dyDescent="0.3">
      <c r="B55" s="2"/>
    </row>
    <row r="57" spans="1:2" x14ac:dyDescent="0.3">
      <c r="A57" s="3"/>
    </row>
    <row r="58" spans="1:2" x14ac:dyDescent="0.3">
      <c r="B58" s="2"/>
    </row>
    <row r="60" spans="1:2" x14ac:dyDescent="0.3">
      <c r="A60" s="3"/>
    </row>
    <row r="61" spans="1:2" x14ac:dyDescent="0.3">
      <c r="B61" s="2"/>
    </row>
    <row r="63" spans="1:2" x14ac:dyDescent="0.3">
      <c r="A63" s="3"/>
    </row>
    <row r="64" spans="1:2" x14ac:dyDescent="0.3">
      <c r="B64" s="2"/>
    </row>
    <row r="66" spans="1:2" x14ac:dyDescent="0.3">
      <c r="A66" s="3"/>
    </row>
    <row r="67" spans="1:2" x14ac:dyDescent="0.3">
      <c r="B67" s="2"/>
    </row>
    <row r="69" spans="1:2" x14ac:dyDescent="0.3">
      <c r="A69" s="3"/>
    </row>
    <row r="70" spans="1:2" x14ac:dyDescent="0.3">
      <c r="B70" s="2"/>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24037-D6F4-4AAC-96FD-805314046135}">
  <dimension ref="A1:J569"/>
  <sheetViews>
    <sheetView zoomScaleNormal="100" workbookViewId="0">
      <selection activeCell="H65" sqref="H65"/>
    </sheetView>
  </sheetViews>
  <sheetFormatPr defaultColWidth="9.1796875" defaultRowHeight="14" x14ac:dyDescent="0.3"/>
  <cols>
    <col min="1" max="1" width="3.81640625" style="1" customWidth="1"/>
    <col min="2" max="2" width="17.26953125" style="1" bestFit="1" customWidth="1"/>
    <col min="3" max="3" width="33.453125" style="1" customWidth="1"/>
    <col min="4" max="4" width="27.54296875" style="1" customWidth="1"/>
    <col min="5" max="5" width="37.1796875" style="1" customWidth="1"/>
    <col min="6" max="7" width="17.26953125" style="1" customWidth="1"/>
    <col min="8" max="8" width="30.1796875" style="1" customWidth="1"/>
    <col min="9" max="9" width="17.26953125" style="1" customWidth="1"/>
    <col min="10" max="10" width="19.26953125" style="1" customWidth="1"/>
    <col min="11" max="16384" width="9.1796875" style="1"/>
  </cols>
  <sheetData>
    <row r="1" spans="1:10" x14ac:dyDescent="0.3">
      <c r="A1" s="1" t="s">
        <v>83</v>
      </c>
    </row>
    <row r="2" spans="1:10" x14ac:dyDescent="0.3">
      <c r="A2" s="1" t="s">
        <v>82</v>
      </c>
    </row>
    <row r="3" spans="1:10" x14ac:dyDescent="0.3">
      <c r="A3" s="1" t="s">
        <v>81</v>
      </c>
    </row>
    <row r="4" spans="1:10" x14ac:dyDescent="0.3">
      <c r="A4" s="36" t="s">
        <v>84</v>
      </c>
    </row>
    <row r="5" spans="1:10" ht="14.5" x14ac:dyDescent="0.35">
      <c r="A5" s="35" t="s">
        <v>80</v>
      </c>
    </row>
    <row r="7" spans="1:10" x14ac:dyDescent="0.3">
      <c r="C7" s="34"/>
      <c r="D7" s="34"/>
      <c r="E7" s="34"/>
      <c r="F7" s="34"/>
      <c r="G7" s="34"/>
      <c r="H7" s="34"/>
      <c r="I7" s="34"/>
      <c r="J7" s="34"/>
    </row>
    <row r="8" spans="1:10" ht="52.5" customHeight="1" x14ac:dyDescent="0.3">
      <c r="B8" s="33" t="s">
        <v>79</v>
      </c>
      <c r="C8" s="31" t="s">
        <v>78</v>
      </c>
      <c r="D8" s="31" t="s">
        <v>77</v>
      </c>
      <c r="E8" s="31" t="s">
        <v>76</v>
      </c>
      <c r="F8" s="32" t="s">
        <v>75</v>
      </c>
      <c r="G8" s="31" t="s">
        <v>74</v>
      </c>
      <c r="H8" s="31" t="s">
        <v>73</v>
      </c>
      <c r="I8" s="31" t="s">
        <v>72</v>
      </c>
      <c r="J8" s="30" t="s">
        <v>71</v>
      </c>
    </row>
    <row r="9" spans="1:10" x14ac:dyDescent="0.3">
      <c r="B9" s="29" t="s">
        <v>70</v>
      </c>
      <c r="C9" s="27">
        <v>58504210</v>
      </c>
      <c r="D9" s="27">
        <v>39415485</v>
      </c>
      <c r="E9" s="27">
        <v>19088725</v>
      </c>
      <c r="F9" s="26">
        <v>0.67372048951690822</v>
      </c>
      <c r="G9" s="28">
        <f t="shared" ref="G9:G40" si="0">RANK(F9,$F$9:$F$58)</f>
        <v>30</v>
      </c>
      <c r="H9" s="27">
        <v>1505345.1766413867</v>
      </c>
      <c r="I9" s="26">
        <v>1.2028166658135362</v>
      </c>
      <c r="J9" s="25">
        <v>305309.08962489478</v>
      </c>
    </row>
    <row r="10" spans="1:10" x14ac:dyDescent="0.3">
      <c r="B10" s="24" t="s">
        <v>69</v>
      </c>
      <c r="C10" s="22">
        <v>23099778.138999999</v>
      </c>
      <c r="D10" s="22">
        <v>15144769.024</v>
      </c>
      <c r="E10" s="22">
        <v>7955009.1150000002</v>
      </c>
      <c r="F10" s="21">
        <v>0.65562400352368166</v>
      </c>
      <c r="G10" s="23">
        <f t="shared" si="0"/>
        <v>33</v>
      </c>
      <c r="H10" s="22">
        <v>630856.60328331182</v>
      </c>
      <c r="I10" s="21">
        <v>1.0115533902748823</v>
      </c>
      <c r="J10" s="20">
        <v>7288.5325452185571</v>
      </c>
    </row>
    <row r="11" spans="1:10" x14ac:dyDescent="0.3">
      <c r="B11" s="29" t="s">
        <v>68</v>
      </c>
      <c r="C11" s="27">
        <v>80243085.202999994</v>
      </c>
      <c r="D11" s="27">
        <v>49631494.747999996</v>
      </c>
      <c r="E11" s="27">
        <v>30611590.454999998</v>
      </c>
      <c r="F11" s="26">
        <v>0.61851428845789769</v>
      </c>
      <c r="G11" s="28">
        <f t="shared" si="0"/>
        <v>35</v>
      </c>
      <c r="H11" s="27">
        <v>2294858.8610077277</v>
      </c>
      <c r="I11" s="26">
        <v>1.098617899377506</v>
      </c>
      <c r="J11" s="25">
        <v>226314.1602404376</v>
      </c>
    </row>
    <row r="12" spans="1:10" x14ac:dyDescent="0.3">
      <c r="B12" s="24" t="s">
        <v>67</v>
      </c>
      <c r="C12" s="22">
        <v>36793780.977999993</v>
      </c>
      <c r="D12" s="22">
        <v>27697281.5</v>
      </c>
      <c r="E12" s="22">
        <v>9096499.4780000001</v>
      </c>
      <c r="F12" s="21">
        <v>0.75277073363460423</v>
      </c>
      <c r="G12" s="23">
        <f t="shared" si="0"/>
        <v>21</v>
      </c>
      <c r="H12" s="22">
        <v>846764.39076902182</v>
      </c>
      <c r="I12" s="21">
        <v>0.97743575495111967</v>
      </c>
      <c r="J12" s="20">
        <v>-19106.599211978177</v>
      </c>
    </row>
    <row r="13" spans="1:10" x14ac:dyDescent="0.3">
      <c r="B13" s="29" t="s">
        <v>66</v>
      </c>
      <c r="C13" s="27">
        <v>689862628</v>
      </c>
      <c r="D13" s="27">
        <v>495517832</v>
      </c>
      <c r="E13" s="27">
        <v>194344796</v>
      </c>
      <c r="F13" s="26">
        <v>0.71828478872173374</v>
      </c>
      <c r="G13" s="28">
        <f t="shared" si="0"/>
        <v>25</v>
      </c>
      <c r="H13" s="27">
        <v>20346147.494226143</v>
      </c>
      <c r="I13" s="26">
        <v>1.2940550943235363</v>
      </c>
      <c r="J13" s="25">
        <v>5982888.3205352509</v>
      </c>
    </row>
    <row r="14" spans="1:10" x14ac:dyDescent="0.3">
      <c r="B14" s="24" t="s">
        <v>65</v>
      </c>
      <c r="C14" s="22">
        <v>83891244</v>
      </c>
      <c r="D14" s="22">
        <v>58273199</v>
      </c>
      <c r="E14" s="22">
        <v>25618045</v>
      </c>
      <c r="F14" s="21">
        <v>0.69462790419462606</v>
      </c>
      <c r="G14" s="23">
        <f t="shared" si="0"/>
        <v>27</v>
      </c>
      <c r="H14" s="22">
        <v>2043350.8956498236</v>
      </c>
      <c r="I14" s="21">
        <v>0.93847622635910088</v>
      </c>
      <c r="J14" s="20">
        <v>-125714.65797288821</v>
      </c>
    </row>
    <row r="15" spans="1:10" x14ac:dyDescent="0.3">
      <c r="B15" s="29" t="s">
        <v>64</v>
      </c>
      <c r="C15" s="27">
        <v>74589227</v>
      </c>
      <c r="D15" s="27">
        <v>31771171</v>
      </c>
      <c r="E15" s="27">
        <v>42818056</v>
      </c>
      <c r="F15" s="26">
        <v>0.42594852202986366</v>
      </c>
      <c r="G15" s="28">
        <f t="shared" si="0"/>
        <v>48</v>
      </c>
      <c r="H15" s="27">
        <v>3253600.1225554277</v>
      </c>
      <c r="I15" s="26">
        <v>0.90658935832694909</v>
      </c>
      <c r="J15" s="25">
        <v>-303920.87519541959</v>
      </c>
    </row>
    <row r="16" spans="1:10" x14ac:dyDescent="0.3">
      <c r="B16" s="24" t="s">
        <v>63</v>
      </c>
      <c r="C16" s="22">
        <v>12728100</v>
      </c>
      <c r="D16" s="22">
        <v>10842554</v>
      </c>
      <c r="E16" s="22">
        <v>1885546</v>
      </c>
      <c r="F16" s="21">
        <v>0.85185958626974956</v>
      </c>
      <c r="G16" s="23">
        <f t="shared" si="0"/>
        <v>10</v>
      </c>
      <c r="H16" s="22">
        <v>294471.03006305383</v>
      </c>
      <c r="I16" s="21">
        <v>1.1374268481551111</v>
      </c>
      <c r="J16" s="20">
        <v>40468.225534554484</v>
      </c>
    </row>
    <row r="17" spans="2:10" x14ac:dyDescent="0.3">
      <c r="B17" s="29" t="s">
        <v>62</v>
      </c>
      <c r="C17" s="27">
        <v>217497837.255</v>
      </c>
      <c r="D17" s="27">
        <v>161946526.13</v>
      </c>
      <c r="E17" s="27">
        <v>55551310.844999999</v>
      </c>
      <c r="F17" s="26">
        <v>0.74458913327091969</v>
      </c>
      <c r="G17" s="28">
        <f t="shared" si="0"/>
        <v>22</v>
      </c>
      <c r="H17" s="27">
        <v>5008796.9683938436</v>
      </c>
      <c r="I17" s="26">
        <v>0.80385389164607868</v>
      </c>
      <c r="J17" s="25">
        <v>-982456.03288537124</v>
      </c>
    </row>
    <row r="18" spans="2:10" x14ac:dyDescent="0.3">
      <c r="B18" s="24" t="s">
        <v>61</v>
      </c>
      <c r="C18" s="22">
        <v>126752665</v>
      </c>
      <c r="D18" s="22">
        <v>97923882</v>
      </c>
      <c r="E18" s="22">
        <v>28828783</v>
      </c>
      <c r="F18" s="21">
        <v>0.77255876237395082</v>
      </c>
      <c r="G18" s="23">
        <f t="shared" si="0"/>
        <v>17</v>
      </c>
      <c r="H18" s="22">
        <v>2789673.5380521738</v>
      </c>
      <c r="I18" s="21">
        <v>1.2910401719681863</v>
      </c>
      <c r="J18" s="20">
        <v>811907.06624980294</v>
      </c>
    </row>
    <row r="19" spans="2:10" x14ac:dyDescent="0.3">
      <c r="B19" s="29" t="s">
        <v>60</v>
      </c>
      <c r="C19" s="27">
        <v>32691755.844000001</v>
      </c>
      <c r="D19" s="27">
        <v>17385480.476</v>
      </c>
      <c r="E19" s="27">
        <v>15306275.368000001</v>
      </c>
      <c r="F19" s="26">
        <v>0.53180014432264888</v>
      </c>
      <c r="G19" s="28">
        <f t="shared" si="0"/>
        <v>44</v>
      </c>
      <c r="H19" s="27">
        <v>1615191.9014060297</v>
      </c>
      <c r="I19" s="26">
        <v>0.88553509245237816</v>
      </c>
      <c r="J19" s="25">
        <v>-184882.79166610865</v>
      </c>
    </row>
    <row r="20" spans="2:10" x14ac:dyDescent="0.3">
      <c r="B20" s="24" t="s">
        <v>59</v>
      </c>
      <c r="C20" s="22">
        <v>20097794.050000001</v>
      </c>
      <c r="D20" s="22">
        <v>17902699.579</v>
      </c>
      <c r="E20" s="22">
        <v>2195094.4710000004</v>
      </c>
      <c r="F20" s="21">
        <v>0.89077933301839163</v>
      </c>
      <c r="G20" s="23">
        <f t="shared" si="0"/>
        <v>7</v>
      </c>
      <c r="H20" s="22">
        <v>268133.74012920662</v>
      </c>
      <c r="I20" s="21">
        <v>1.7135613776365441</v>
      </c>
      <c r="J20" s="20">
        <v>191329.88099743574</v>
      </c>
    </row>
    <row r="21" spans="2:10" x14ac:dyDescent="0.3">
      <c r="B21" s="29" t="s">
        <v>58</v>
      </c>
      <c r="C21" s="27">
        <v>246152775.653</v>
      </c>
      <c r="D21" s="27">
        <v>92306662.807999998</v>
      </c>
      <c r="E21" s="27">
        <v>153846112.845</v>
      </c>
      <c r="F21" s="26">
        <v>0.37499744848753652</v>
      </c>
      <c r="G21" s="28">
        <f t="shared" si="0"/>
        <v>50</v>
      </c>
      <c r="H21" s="27">
        <v>11886037.289468596</v>
      </c>
      <c r="I21" s="26">
        <v>0.80747274046675921</v>
      </c>
      <c r="J21" s="25">
        <v>-2288386.186051297</v>
      </c>
    </row>
    <row r="22" spans="2:10" x14ac:dyDescent="0.3">
      <c r="B22" s="24" t="s">
        <v>57</v>
      </c>
      <c r="C22" s="22">
        <v>44983169</v>
      </c>
      <c r="D22" s="22">
        <v>31060611</v>
      </c>
      <c r="E22" s="22">
        <v>13922558</v>
      </c>
      <c r="F22" s="21">
        <v>0.69049406012279835</v>
      </c>
      <c r="G22" s="23">
        <f t="shared" si="0"/>
        <v>28</v>
      </c>
      <c r="H22" s="22">
        <v>1509228.5152011216</v>
      </c>
      <c r="I22" s="21">
        <v>1.3603594875507634</v>
      </c>
      <c r="J22" s="20">
        <v>543864.81433487579</v>
      </c>
    </row>
    <row r="23" spans="2:10" x14ac:dyDescent="0.3">
      <c r="B23" s="29" t="s">
        <v>56</v>
      </c>
      <c r="C23" s="27">
        <v>42068737.539999999</v>
      </c>
      <c r="D23" s="27">
        <v>34883750.112000003</v>
      </c>
      <c r="E23" s="27">
        <v>7184987.4280000003</v>
      </c>
      <c r="F23" s="26">
        <v>0.82920838969393051</v>
      </c>
      <c r="G23" s="28">
        <f t="shared" si="0"/>
        <v>11</v>
      </c>
      <c r="H23" s="27">
        <v>785774.23623586143</v>
      </c>
      <c r="I23" s="26">
        <v>1.0842465674913806</v>
      </c>
      <c r="J23" s="25">
        <v>66198.782226032534</v>
      </c>
    </row>
    <row r="24" spans="2:10" x14ac:dyDescent="0.3">
      <c r="B24" s="24" t="s">
        <v>55</v>
      </c>
      <c r="C24" s="22">
        <v>31080439</v>
      </c>
      <c r="D24" s="22">
        <v>20606874</v>
      </c>
      <c r="E24" s="22">
        <v>10473565</v>
      </c>
      <c r="F24" s="21">
        <v>0.66301746896174796</v>
      </c>
      <c r="G24" s="23">
        <f t="shared" si="0"/>
        <v>32</v>
      </c>
      <c r="H24" s="22">
        <v>802781.37013322453</v>
      </c>
      <c r="I24" s="21">
        <v>1.3700308623186843</v>
      </c>
      <c r="J24" s="20">
        <v>297053.88264377194</v>
      </c>
    </row>
    <row r="25" spans="2:10" x14ac:dyDescent="0.3">
      <c r="B25" s="29" t="s">
        <v>54</v>
      </c>
      <c r="C25" s="27">
        <v>54767538</v>
      </c>
      <c r="D25" s="27">
        <v>24425079</v>
      </c>
      <c r="E25" s="27">
        <v>30342459</v>
      </c>
      <c r="F25" s="26">
        <v>0.44597730502327859</v>
      </c>
      <c r="G25" s="28">
        <f t="shared" si="0"/>
        <v>47</v>
      </c>
      <c r="H25" s="27">
        <v>2200900.6006441144</v>
      </c>
      <c r="I25" s="26">
        <v>1.0359507942872481</v>
      </c>
      <c r="J25" s="25">
        <v>79124.124740437343</v>
      </c>
    </row>
    <row r="26" spans="2:10" x14ac:dyDescent="0.3">
      <c r="B26" s="24" t="s">
        <v>53</v>
      </c>
      <c r="C26" s="22">
        <v>55935763.03199999</v>
      </c>
      <c r="D26" s="22">
        <v>35375377.281999998</v>
      </c>
      <c r="E26" s="22">
        <v>20560385.75</v>
      </c>
      <c r="F26" s="21">
        <v>0.63242861747970236</v>
      </c>
      <c r="G26" s="23">
        <f t="shared" si="0"/>
        <v>34</v>
      </c>
      <c r="H26" s="22">
        <v>1545622.5821413074</v>
      </c>
      <c r="I26" s="21">
        <v>1.5217888576214436</v>
      </c>
      <c r="J26" s="20">
        <v>806488.64144941862</v>
      </c>
    </row>
    <row r="27" spans="2:10" x14ac:dyDescent="0.3">
      <c r="B27" s="29" t="s">
        <v>52</v>
      </c>
      <c r="C27" s="27">
        <v>18357126.929000001</v>
      </c>
      <c r="D27" s="27">
        <v>15144311.436000001</v>
      </c>
      <c r="E27" s="27">
        <v>3212815.4930000002</v>
      </c>
      <c r="F27" s="26">
        <v>0.82498266175168744</v>
      </c>
      <c r="G27" s="28">
        <f t="shared" si="0"/>
        <v>12</v>
      </c>
      <c r="H27" s="27">
        <v>292329.44249860768</v>
      </c>
      <c r="I27" s="26">
        <v>1.6520790951609292</v>
      </c>
      <c r="J27" s="25">
        <v>190621.918353391</v>
      </c>
    </row>
    <row r="28" spans="2:10" x14ac:dyDescent="0.3">
      <c r="B28" s="24" t="s">
        <v>51</v>
      </c>
      <c r="C28" s="22">
        <v>78580588</v>
      </c>
      <c r="D28" s="22">
        <v>54921948</v>
      </c>
      <c r="E28" s="22">
        <v>23658640</v>
      </c>
      <c r="F28" s="21">
        <v>0.69892513402928469</v>
      </c>
      <c r="G28" s="23">
        <f t="shared" si="0"/>
        <v>26</v>
      </c>
      <c r="H28" s="22">
        <v>2174412.343986528</v>
      </c>
      <c r="I28" s="21">
        <v>1.0425907550100142</v>
      </c>
      <c r="J28" s="20">
        <v>92609.863433480568</v>
      </c>
    </row>
    <row r="29" spans="2:10" x14ac:dyDescent="0.3">
      <c r="B29" s="29" t="s">
        <v>50</v>
      </c>
      <c r="C29" s="27">
        <v>103587841</v>
      </c>
      <c r="D29" s="27">
        <v>57885297</v>
      </c>
      <c r="E29" s="27">
        <v>45702544</v>
      </c>
      <c r="F29" s="26">
        <v>0.55880397198354581</v>
      </c>
      <c r="G29" s="28">
        <f t="shared" si="0"/>
        <v>41</v>
      </c>
      <c r="H29" s="27">
        <v>3339319.6429955466</v>
      </c>
      <c r="I29" s="26">
        <v>0.91743547973160022</v>
      </c>
      <c r="J29" s="25">
        <v>-275709.32434677146</v>
      </c>
    </row>
    <row r="30" spans="2:10" x14ac:dyDescent="0.3">
      <c r="B30" s="24" t="s">
        <v>49</v>
      </c>
      <c r="C30" s="22">
        <v>108229435.13999999</v>
      </c>
      <c r="D30" s="22">
        <v>65421213.894000001</v>
      </c>
      <c r="E30" s="22">
        <v>42808221.245999999</v>
      </c>
      <c r="F30" s="21">
        <v>0.60446784933668474</v>
      </c>
      <c r="G30" s="23">
        <f t="shared" si="0"/>
        <v>36</v>
      </c>
      <c r="H30" s="22">
        <v>3544638.969513169</v>
      </c>
      <c r="I30" s="21">
        <v>1.0247210724847537</v>
      </c>
      <c r="J30" s="20">
        <v>87627.276897618751</v>
      </c>
    </row>
    <row r="31" spans="2:10" x14ac:dyDescent="0.3">
      <c r="B31" s="29" t="s">
        <v>48</v>
      </c>
      <c r="C31" s="27">
        <v>88259260</v>
      </c>
      <c r="D31" s="27">
        <v>71190792</v>
      </c>
      <c r="E31" s="27">
        <v>17068468</v>
      </c>
      <c r="F31" s="26">
        <v>0.80660988999907768</v>
      </c>
      <c r="G31" s="28">
        <f t="shared" si="0"/>
        <v>15</v>
      </c>
      <c r="H31" s="27">
        <v>1491518.7277859473</v>
      </c>
      <c r="I31" s="26">
        <v>1.0496574305310065</v>
      </c>
      <c r="J31" s="25">
        <v>74064.987610725686</v>
      </c>
    </row>
    <row r="32" spans="2:10" x14ac:dyDescent="0.3">
      <c r="B32" s="24" t="s">
        <v>47</v>
      </c>
      <c r="C32" s="22">
        <v>47763769</v>
      </c>
      <c r="D32" s="22">
        <v>28209491</v>
      </c>
      <c r="E32" s="22">
        <v>19554278</v>
      </c>
      <c r="F32" s="21">
        <v>0.5906043763003711</v>
      </c>
      <c r="G32" s="23">
        <f t="shared" si="0"/>
        <v>37</v>
      </c>
      <c r="H32" s="22">
        <v>1478254.1263297913</v>
      </c>
      <c r="I32" s="21">
        <v>0.83734363538244139</v>
      </c>
      <c r="J32" s="20">
        <v>-240447.44216970919</v>
      </c>
    </row>
    <row r="33" spans="2:10" x14ac:dyDescent="0.3">
      <c r="B33" s="29" t="s">
        <v>46</v>
      </c>
      <c r="C33" s="27">
        <v>79470142.40699999</v>
      </c>
      <c r="D33" s="27">
        <v>59923610.527999997</v>
      </c>
      <c r="E33" s="27">
        <v>19546531.879000001</v>
      </c>
      <c r="F33" s="26">
        <v>0.75403929970461114</v>
      </c>
      <c r="G33" s="28">
        <f t="shared" si="0"/>
        <v>20</v>
      </c>
      <c r="H33" s="27">
        <v>1564321.3538659327</v>
      </c>
      <c r="I33" s="26">
        <v>1.0957127741654844</v>
      </c>
      <c r="J33" s="25">
        <v>149725.53646481462</v>
      </c>
    </row>
    <row r="34" spans="2:10" x14ac:dyDescent="0.3">
      <c r="B34" s="24" t="s">
        <v>45</v>
      </c>
      <c r="C34" s="22">
        <v>17540705.733000003</v>
      </c>
      <c r="D34" s="22">
        <v>11797640.331</v>
      </c>
      <c r="E34" s="22">
        <v>5743066.4019999998</v>
      </c>
      <c r="F34" s="21">
        <v>0.67258641189132129</v>
      </c>
      <c r="G34" s="23">
        <f t="shared" si="0"/>
        <v>31</v>
      </c>
      <c r="H34" s="22">
        <v>370350.40112632862</v>
      </c>
      <c r="I34" s="21">
        <v>1.037065346149262</v>
      </c>
      <c r="J34" s="20">
        <v>13727.165814265372</v>
      </c>
    </row>
    <row r="35" spans="2:10" x14ac:dyDescent="0.3">
      <c r="B35" s="29" t="s">
        <v>44</v>
      </c>
      <c r="C35" s="27">
        <v>16961230.672000002</v>
      </c>
      <c r="D35" s="27">
        <v>15563169.865</v>
      </c>
      <c r="E35" s="27">
        <v>1398060.8069999998</v>
      </c>
      <c r="F35" s="26">
        <v>0.91757315055516853</v>
      </c>
      <c r="G35" s="28">
        <f t="shared" si="0"/>
        <v>6</v>
      </c>
      <c r="H35" s="27">
        <v>204395.25616986773</v>
      </c>
      <c r="I35" s="26">
        <v>1.6777584249834352</v>
      </c>
      <c r="J35" s="25">
        <v>138530.60689577533</v>
      </c>
    </row>
    <row r="36" spans="2:10" x14ac:dyDescent="0.3">
      <c r="B36" s="24" t="s">
        <v>43</v>
      </c>
      <c r="C36" s="22">
        <v>60663400</v>
      </c>
      <c r="D36" s="22">
        <v>46735100</v>
      </c>
      <c r="E36" s="22">
        <v>13928300</v>
      </c>
      <c r="F36" s="21">
        <v>0.7704002743004843</v>
      </c>
      <c r="G36" s="23">
        <f t="shared" si="0"/>
        <v>18</v>
      </c>
      <c r="H36" s="22">
        <v>1095509.2935594404</v>
      </c>
      <c r="I36" s="21">
        <v>0.98911323645411564</v>
      </c>
      <c r="J36" s="20">
        <v>-11926.55064130039</v>
      </c>
    </row>
    <row r="37" spans="2:10" x14ac:dyDescent="0.3">
      <c r="B37" s="29" t="s">
        <v>42</v>
      </c>
      <c r="C37" s="27">
        <v>15595768</v>
      </c>
      <c r="D37" s="27">
        <v>9162550</v>
      </c>
      <c r="E37" s="27">
        <v>6433218</v>
      </c>
      <c r="F37" s="26">
        <v>0.58750232755450071</v>
      </c>
      <c r="G37" s="28">
        <f t="shared" si="0"/>
        <v>38</v>
      </c>
      <c r="H37" s="27">
        <v>404222.34321788535</v>
      </c>
      <c r="I37" s="26">
        <v>1.1552343274645764</v>
      </c>
      <c r="J37" s="25">
        <v>62749.183595583643</v>
      </c>
    </row>
    <row r="38" spans="2:10" x14ac:dyDescent="0.3">
      <c r="B38" s="24" t="s">
        <v>41</v>
      </c>
      <c r="C38" s="22">
        <v>208173146.18500003</v>
      </c>
      <c r="D38" s="22">
        <v>79866563.271999985</v>
      </c>
      <c r="E38" s="22">
        <v>128306582.913</v>
      </c>
      <c r="F38" s="21">
        <v>0.38365449499919596</v>
      </c>
      <c r="G38" s="23">
        <f t="shared" si="0"/>
        <v>49</v>
      </c>
      <c r="H38" s="22">
        <v>10774954.149714261</v>
      </c>
      <c r="I38" s="21">
        <v>0.58171546771047877</v>
      </c>
      <c r="J38" s="20">
        <v>-4506996.6569542699</v>
      </c>
    </row>
    <row r="39" spans="2:10" x14ac:dyDescent="0.3">
      <c r="B39" s="29" t="s">
        <v>40</v>
      </c>
      <c r="C39" s="27">
        <v>55759656.003999993</v>
      </c>
      <c r="D39" s="27">
        <v>27893959.219999999</v>
      </c>
      <c r="E39" s="27">
        <v>27865696.784000002</v>
      </c>
      <c r="F39" s="26">
        <v>0.50025343086763285</v>
      </c>
      <c r="G39" s="28">
        <f t="shared" si="0"/>
        <v>46</v>
      </c>
      <c r="H39" s="27">
        <v>1176562.9778572451</v>
      </c>
      <c r="I39" s="26">
        <v>0.77608198687251928</v>
      </c>
      <c r="J39" s="25">
        <v>-263453.6443211463</v>
      </c>
    </row>
    <row r="40" spans="2:10" x14ac:dyDescent="0.3">
      <c r="B40" s="24" t="s">
        <v>39</v>
      </c>
      <c r="C40" s="22">
        <v>229905278</v>
      </c>
      <c r="D40" s="22">
        <v>198079762</v>
      </c>
      <c r="E40" s="22">
        <v>31825516</v>
      </c>
      <c r="F40" s="21">
        <v>0.86157118150197487</v>
      </c>
      <c r="G40" s="23">
        <f t="shared" si="0"/>
        <v>9</v>
      </c>
      <c r="H40" s="22">
        <v>4239552.6560100475</v>
      </c>
      <c r="I40" s="21">
        <v>1.1660376054779757</v>
      </c>
      <c r="J40" s="20">
        <v>703925.17130170006</v>
      </c>
    </row>
    <row r="41" spans="2:10" x14ac:dyDescent="0.3">
      <c r="B41" s="29" t="s">
        <v>38</v>
      </c>
      <c r="C41" s="27">
        <v>118983168</v>
      </c>
      <c r="D41" s="27">
        <v>103188555</v>
      </c>
      <c r="E41" s="27">
        <v>15794613</v>
      </c>
      <c r="F41" s="26">
        <v>0.86725338326846368</v>
      </c>
      <c r="G41" s="28">
        <f t="shared" ref="G41:G58" si="1">RANK(F41,$F$9:$F$58)</f>
        <v>8</v>
      </c>
      <c r="H41" s="27">
        <v>2191142.312756679</v>
      </c>
      <c r="I41" s="26">
        <v>1.3002501794286203</v>
      </c>
      <c r="J41" s="25">
        <v>657890.8725588345</v>
      </c>
    </row>
    <row r="42" spans="2:10" x14ac:dyDescent="0.3">
      <c r="B42" s="24" t="s">
        <v>37</v>
      </c>
      <c r="C42" s="22">
        <v>10803194.307</v>
      </c>
      <c r="D42" s="22">
        <v>5982318.2390000001</v>
      </c>
      <c r="E42" s="22">
        <v>4820876.068</v>
      </c>
      <c r="F42" s="21">
        <v>0.55375457193468403</v>
      </c>
      <c r="G42" s="23">
        <f t="shared" si="1"/>
        <v>42</v>
      </c>
      <c r="H42" s="22">
        <v>241612.30130029807</v>
      </c>
      <c r="I42" s="21">
        <v>0.83377756552652615</v>
      </c>
      <c r="J42" s="20">
        <v>-40161.384920874058</v>
      </c>
    </row>
    <row r="43" spans="2:10" x14ac:dyDescent="0.3">
      <c r="B43" s="29" t="s">
        <v>36</v>
      </c>
      <c r="C43" s="27">
        <v>213325248.23300001</v>
      </c>
      <c r="D43" s="27">
        <v>174236037.50799999</v>
      </c>
      <c r="E43" s="27">
        <v>39089210.725000001</v>
      </c>
      <c r="F43" s="26">
        <v>0.81676238022090264</v>
      </c>
      <c r="G43" s="28">
        <f t="shared" si="1"/>
        <v>13</v>
      </c>
      <c r="H43" s="27">
        <v>3084681.9649339891</v>
      </c>
      <c r="I43" s="26">
        <v>1.2820991119042044</v>
      </c>
      <c r="J43" s="25">
        <v>870186.04281479411</v>
      </c>
    </row>
    <row r="44" spans="2:10" x14ac:dyDescent="0.3">
      <c r="B44" s="24" t="s">
        <v>35</v>
      </c>
      <c r="C44" s="22">
        <v>45118004.598999999</v>
      </c>
      <c r="D44" s="22">
        <v>33173641.975000001</v>
      </c>
      <c r="E44" s="22">
        <v>11944362.624</v>
      </c>
      <c r="F44" s="21">
        <v>0.73526394329361067</v>
      </c>
      <c r="G44" s="23">
        <f t="shared" si="1"/>
        <v>24</v>
      </c>
      <c r="H44" s="22">
        <v>908906.56571728864</v>
      </c>
      <c r="I44" s="21">
        <v>1.5600264916416491</v>
      </c>
      <c r="J44" s="20">
        <v>509011.75522871304</v>
      </c>
    </row>
    <row r="45" spans="2:10" x14ac:dyDescent="0.3">
      <c r="B45" s="29" t="s">
        <v>34</v>
      </c>
      <c r="C45" s="27">
        <v>90142700</v>
      </c>
      <c r="D45" s="27">
        <v>68319300</v>
      </c>
      <c r="E45" s="27">
        <v>21823400</v>
      </c>
      <c r="F45" s="26">
        <v>0.75790163818035183</v>
      </c>
      <c r="G45" s="28">
        <f t="shared" si="1"/>
        <v>19</v>
      </c>
      <c r="H45" s="27">
        <v>2422059.1818498755</v>
      </c>
      <c r="I45" s="26">
        <v>0.98276937199932335</v>
      </c>
      <c r="J45" s="25">
        <v>-41733.600758078508</v>
      </c>
    </row>
    <row r="46" spans="2:10" x14ac:dyDescent="0.3">
      <c r="B46" s="24" t="s">
        <v>33</v>
      </c>
      <c r="C46" s="22">
        <v>160049802</v>
      </c>
      <c r="D46" s="22">
        <v>93584786</v>
      </c>
      <c r="E46" s="22">
        <v>66465016</v>
      </c>
      <c r="F46" s="21">
        <v>0.58472291018516853</v>
      </c>
      <c r="G46" s="23">
        <f t="shared" si="1"/>
        <v>39</v>
      </c>
      <c r="H46" s="22">
        <v>6109899.5262022652</v>
      </c>
      <c r="I46" s="21">
        <v>1.3323610962162213</v>
      </c>
      <c r="J46" s="20">
        <v>2030692.904299556</v>
      </c>
    </row>
    <row r="47" spans="2:10" x14ac:dyDescent="0.3">
      <c r="B47" s="29" t="s">
        <v>32</v>
      </c>
      <c r="C47" s="27">
        <v>12088023.797000002</v>
      </c>
      <c r="D47" s="27">
        <v>6554727.8340000007</v>
      </c>
      <c r="E47" s="27">
        <v>5533295.9630000005</v>
      </c>
      <c r="F47" s="26">
        <v>0.54224974603596898</v>
      </c>
      <c r="G47" s="28">
        <f t="shared" si="1"/>
        <v>43</v>
      </c>
      <c r="H47" s="27">
        <v>444112.07834174647</v>
      </c>
      <c r="I47" s="26">
        <v>1.1045387551725072</v>
      </c>
      <c r="J47" s="25">
        <v>46426.923826921055</v>
      </c>
    </row>
    <row r="48" spans="2:10" x14ac:dyDescent="0.3">
      <c r="B48" s="24" t="s">
        <v>31</v>
      </c>
      <c r="C48" s="22">
        <v>60440517</v>
      </c>
      <c r="D48" s="22">
        <v>31253389</v>
      </c>
      <c r="E48" s="22">
        <v>29187128</v>
      </c>
      <c r="F48" s="21">
        <v>0.51709334319559175</v>
      </c>
      <c r="G48" s="23">
        <f t="shared" si="1"/>
        <v>45</v>
      </c>
      <c r="H48" s="22">
        <v>1952710.6935357803</v>
      </c>
      <c r="I48" s="21">
        <v>1.0849516380493895</v>
      </c>
      <c r="J48" s="20">
        <v>165885.97205242404</v>
      </c>
    </row>
    <row r="49" spans="1:10" x14ac:dyDescent="0.3">
      <c r="B49" s="29" t="s">
        <v>30</v>
      </c>
      <c r="C49" s="27">
        <v>12292995.247</v>
      </c>
      <c r="D49" s="27">
        <v>12297338.227</v>
      </c>
      <c r="E49" s="27">
        <v>-4342.9799999999996</v>
      </c>
      <c r="F49" s="26">
        <v>1.0003532890001776</v>
      </c>
      <c r="G49" s="28">
        <f t="shared" si="1"/>
        <v>2</v>
      </c>
      <c r="H49" s="27">
        <v>100826.2985432334</v>
      </c>
      <c r="I49" s="26">
        <v>1.3478055044899817</v>
      </c>
      <c r="J49" s="25">
        <v>35067.941630686808</v>
      </c>
    </row>
    <row r="50" spans="1:10" x14ac:dyDescent="0.3">
      <c r="B50" s="24" t="s">
        <v>29</v>
      </c>
      <c r="C50" s="22">
        <v>42737538.567000002</v>
      </c>
      <c r="D50" s="22">
        <v>41911532.655999996</v>
      </c>
      <c r="E50" s="22">
        <v>826005.91099999996</v>
      </c>
      <c r="F50" s="21">
        <v>0.98067259045101374</v>
      </c>
      <c r="G50" s="23">
        <f t="shared" si="1"/>
        <v>3</v>
      </c>
      <c r="H50" s="22">
        <v>410887.67728169804</v>
      </c>
      <c r="I50" s="21">
        <v>2.1029610177590436</v>
      </c>
      <c r="J50" s="20">
        <v>453193.0907192711</v>
      </c>
    </row>
    <row r="51" spans="1:10" x14ac:dyDescent="0.3">
      <c r="B51" s="29" t="s">
        <v>28</v>
      </c>
      <c r="C51" s="27">
        <v>288705648.54299998</v>
      </c>
      <c r="D51" s="27">
        <v>194912336.66100001</v>
      </c>
      <c r="E51" s="27">
        <v>93793311.881999999</v>
      </c>
      <c r="F51" s="26">
        <v>0.67512477724165365</v>
      </c>
      <c r="G51" s="28">
        <f t="shared" si="1"/>
        <v>29</v>
      </c>
      <c r="H51" s="27">
        <v>9137754.4837888982</v>
      </c>
      <c r="I51" s="26">
        <v>0.52584717252789848</v>
      </c>
      <c r="J51" s="25">
        <v>-4332692.1252343785</v>
      </c>
    </row>
    <row r="52" spans="1:10" x14ac:dyDescent="0.3">
      <c r="B52" s="24" t="s">
        <v>27</v>
      </c>
      <c r="C52" s="22">
        <v>40379797</v>
      </c>
      <c r="D52" s="22">
        <v>38996379</v>
      </c>
      <c r="E52" s="22">
        <v>1383418</v>
      </c>
      <c r="F52" s="21">
        <v>0.9657398475777379</v>
      </c>
      <c r="G52" s="23">
        <f t="shared" si="1"/>
        <v>4</v>
      </c>
      <c r="H52" s="22">
        <v>876729.48117674142</v>
      </c>
      <c r="I52" s="21">
        <v>1.4974394785306642</v>
      </c>
      <c r="J52" s="20">
        <v>436119.85592901811</v>
      </c>
    </row>
    <row r="53" spans="1:10" x14ac:dyDescent="0.3">
      <c r="B53" s="29" t="s">
        <v>26</v>
      </c>
      <c r="C53" s="27">
        <v>7965898.3499999996</v>
      </c>
      <c r="D53" s="27">
        <v>4650609.4179999996</v>
      </c>
      <c r="E53" s="27">
        <v>3315288.932</v>
      </c>
      <c r="F53" s="26">
        <v>0.58381480828210663</v>
      </c>
      <c r="G53" s="28">
        <f t="shared" si="1"/>
        <v>40</v>
      </c>
      <c r="H53" s="27">
        <v>215602.24655558859</v>
      </c>
      <c r="I53" s="26">
        <v>1.0837381161300035</v>
      </c>
      <c r="J53" s="25">
        <v>18054.125959961486</v>
      </c>
    </row>
    <row r="54" spans="1:10" x14ac:dyDescent="0.3">
      <c r="B54" s="24" t="s">
        <v>25</v>
      </c>
      <c r="C54" s="22">
        <v>106651176</v>
      </c>
      <c r="D54" s="22">
        <v>79358073</v>
      </c>
      <c r="E54" s="22">
        <v>27293103</v>
      </c>
      <c r="F54" s="21">
        <v>0.74408999484450133</v>
      </c>
      <c r="G54" s="23">
        <f t="shared" si="1"/>
        <v>23</v>
      </c>
      <c r="H54" s="22">
        <v>2682048.6062961854</v>
      </c>
      <c r="I54" s="21">
        <v>0.98733426511106459</v>
      </c>
      <c r="J54" s="20">
        <v>-33970.116606586133</v>
      </c>
    </row>
    <row r="55" spans="1:10" x14ac:dyDescent="0.3">
      <c r="B55" s="29" t="s">
        <v>24</v>
      </c>
      <c r="C55" s="27">
        <v>110556760</v>
      </c>
      <c r="D55" s="27">
        <v>105119564</v>
      </c>
      <c r="E55" s="27">
        <v>5437196</v>
      </c>
      <c r="F55" s="26">
        <v>0.95081986845490041</v>
      </c>
      <c r="G55" s="28">
        <f t="shared" si="1"/>
        <v>5</v>
      </c>
      <c r="H55" s="27">
        <v>1265314.058841425</v>
      </c>
      <c r="I55" s="26">
        <v>2.6596430277420096</v>
      </c>
      <c r="J55" s="25">
        <v>2099969.6556601133</v>
      </c>
    </row>
    <row r="56" spans="1:10" x14ac:dyDescent="0.3">
      <c r="B56" s="24" t="s">
        <v>23</v>
      </c>
      <c r="C56" s="22">
        <v>19636591</v>
      </c>
      <c r="D56" s="22">
        <v>15859438</v>
      </c>
      <c r="E56" s="22">
        <v>3777153</v>
      </c>
      <c r="F56" s="21">
        <v>0.80764721330703482</v>
      </c>
      <c r="G56" s="23">
        <f t="shared" si="1"/>
        <v>14</v>
      </c>
      <c r="H56" s="22">
        <v>339427.95724771096</v>
      </c>
      <c r="I56" s="21">
        <v>1.9487136568998848</v>
      </c>
      <c r="J56" s="20">
        <v>322019.93857453368</v>
      </c>
    </row>
    <row r="57" spans="1:10" x14ac:dyDescent="0.3">
      <c r="B57" s="29" t="s">
        <v>22</v>
      </c>
      <c r="C57" s="27">
        <v>118723255.198</v>
      </c>
      <c r="D57" s="27">
        <v>124966393.93099999</v>
      </c>
      <c r="E57" s="27">
        <v>-6243138.733</v>
      </c>
      <c r="F57" s="26">
        <v>1.0525856431630689</v>
      </c>
      <c r="G57" s="28">
        <f t="shared" si="1"/>
        <v>1</v>
      </c>
      <c r="H57" s="27">
        <v>660578.5619536927</v>
      </c>
      <c r="I57" s="26">
        <v>1.7746726170706582</v>
      </c>
      <c r="J57" s="25">
        <v>511732.12336943904</v>
      </c>
    </row>
    <row r="58" spans="1:10" x14ac:dyDescent="0.3">
      <c r="B58" s="24" t="s">
        <v>21</v>
      </c>
      <c r="C58" s="22">
        <v>12264362.612</v>
      </c>
      <c r="D58" s="22">
        <v>9643388.6559999995</v>
      </c>
      <c r="E58" s="22">
        <v>2620973.9559999998</v>
      </c>
      <c r="F58" s="21">
        <v>0.78629350428406919</v>
      </c>
      <c r="G58" s="23">
        <f t="shared" si="1"/>
        <v>16</v>
      </c>
      <c r="H58" s="22">
        <v>234823.64805972064</v>
      </c>
      <c r="I58" s="21">
        <v>0.86058242760991166</v>
      </c>
      <c r="J58" s="20">
        <v>-32738.542952270731</v>
      </c>
    </row>
    <row r="59" spans="1:10" s="3" customFormat="1" x14ac:dyDescent="0.3">
      <c r="B59" s="19" t="s">
        <v>20</v>
      </c>
      <c r="C59" s="17">
        <v>4531452555.217</v>
      </c>
      <c r="D59" s="17">
        <v>3147913946.3100014</v>
      </c>
      <c r="E59" s="17">
        <v>1383538609.6270001</v>
      </c>
      <c r="F59" s="16">
        <v>0.69468098980443937</v>
      </c>
      <c r="G59" s="18"/>
      <c r="H59" s="17">
        <v>125056994.64501476</v>
      </c>
      <c r="I59" s="16">
        <v>1.0427306918528956</v>
      </c>
      <c r="J59" s="15">
        <v>5343771.9022253063</v>
      </c>
    </row>
    <row r="61" spans="1:10" x14ac:dyDescent="0.3">
      <c r="A61" s="3"/>
      <c r="B61" s="1" t="s">
        <v>85</v>
      </c>
    </row>
    <row r="64" spans="1:10" x14ac:dyDescent="0.3">
      <c r="A64" s="14"/>
    </row>
    <row r="110" spans="2:2" x14ac:dyDescent="0.3">
      <c r="B110" s="3"/>
    </row>
    <row r="159" spans="3:10" x14ac:dyDescent="0.3">
      <c r="D159" s="3"/>
    </row>
    <row r="160" spans="3:10" x14ac:dyDescent="0.3">
      <c r="C160" s="3"/>
      <c r="E160" s="3"/>
      <c r="F160" s="3"/>
      <c r="G160" s="3"/>
      <c r="H160" s="3"/>
      <c r="I160" s="3"/>
      <c r="J160" s="3"/>
    </row>
    <row r="161" spans="2:2" x14ac:dyDescent="0.3">
      <c r="B161" s="3"/>
    </row>
    <row r="210" spans="2:10" x14ac:dyDescent="0.3">
      <c r="D210" s="3"/>
    </row>
    <row r="211" spans="2:10" x14ac:dyDescent="0.3">
      <c r="C211" s="3"/>
      <c r="E211" s="3"/>
      <c r="F211" s="3"/>
      <c r="G211" s="3"/>
      <c r="H211" s="3"/>
      <c r="I211" s="3"/>
      <c r="J211" s="3"/>
    </row>
    <row r="212" spans="2:10" x14ac:dyDescent="0.3">
      <c r="B212" s="3"/>
    </row>
    <row r="261" spans="2:10" x14ac:dyDescent="0.3">
      <c r="D261" s="3"/>
    </row>
    <row r="262" spans="2:10" x14ac:dyDescent="0.3">
      <c r="C262" s="3"/>
      <c r="E262" s="3"/>
      <c r="F262" s="3"/>
      <c r="G262" s="3"/>
      <c r="H262" s="3"/>
      <c r="I262" s="3"/>
      <c r="J262" s="3"/>
    </row>
    <row r="263" spans="2:10" x14ac:dyDescent="0.3">
      <c r="B263" s="3"/>
    </row>
    <row r="312" spans="2:10" x14ac:dyDescent="0.3">
      <c r="D312" s="3"/>
    </row>
    <row r="313" spans="2:10" x14ac:dyDescent="0.3">
      <c r="C313" s="3"/>
      <c r="E313" s="3"/>
      <c r="F313" s="3"/>
      <c r="G313" s="3"/>
      <c r="H313" s="3"/>
      <c r="I313" s="3"/>
      <c r="J313" s="3"/>
    </row>
    <row r="314" spans="2:10" x14ac:dyDescent="0.3">
      <c r="B314" s="3"/>
    </row>
    <row r="363" spans="2:10" x14ac:dyDescent="0.3">
      <c r="D363" s="3"/>
    </row>
    <row r="364" spans="2:10" x14ac:dyDescent="0.3">
      <c r="C364" s="3"/>
      <c r="E364" s="3"/>
      <c r="F364" s="3"/>
      <c r="G364" s="3"/>
      <c r="H364" s="3"/>
      <c r="I364" s="3"/>
      <c r="J364" s="3"/>
    </row>
    <row r="365" spans="2:10" x14ac:dyDescent="0.3">
      <c r="B365" s="3"/>
    </row>
    <row r="414" spans="2:10" x14ac:dyDescent="0.3">
      <c r="D414" s="3"/>
    </row>
    <row r="415" spans="2:10" x14ac:dyDescent="0.3">
      <c r="C415" s="3"/>
      <c r="E415" s="3"/>
      <c r="F415" s="3"/>
      <c r="G415" s="3"/>
      <c r="H415" s="3"/>
      <c r="I415" s="3"/>
      <c r="J415" s="3"/>
    </row>
    <row r="416" spans="2:10" x14ac:dyDescent="0.3">
      <c r="B416" s="3"/>
    </row>
    <row r="465" spans="2:10" x14ac:dyDescent="0.3">
      <c r="D465" s="3"/>
    </row>
    <row r="466" spans="2:10" x14ac:dyDescent="0.3">
      <c r="C466" s="3"/>
      <c r="E466" s="3"/>
      <c r="F466" s="3"/>
      <c r="G466" s="3"/>
      <c r="H466" s="3"/>
      <c r="I466" s="3"/>
      <c r="J466" s="3"/>
    </row>
    <row r="467" spans="2:10" x14ac:dyDescent="0.3">
      <c r="B467" s="3"/>
    </row>
    <row r="516" spans="2:10" x14ac:dyDescent="0.3">
      <c r="D516" s="3"/>
    </row>
    <row r="517" spans="2:10" x14ac:dyDescent="0.3">
      <c r="C517" s="3"/>
      <c r="E517" s="3"/>
      <c r="F517" s="3"/>
      <c r="G517" s="3"/>
      <c r="H517" s="3"/>
      <c r="I517" s="3"/>
      <c r="J517" s="3"/>
    </row>
    <row r="518" spans="2:10" x14ac:dyDescent="0.3">
      <c r="B518" s="3"/>
    </row>
    <row r="567" spans="2:10" x14ac:dyDescent="0.3">
      <c r="D567" s="3"/>
    </row>
    <row r="568" spans="2:10" x14ac:dyDescent="0.3">
      <c r="C568" s="3"/>
      <c r="E568" s="3"/>
      <c r="F568" s="3"/>
      <c r="G568" s="3"/>
      <c r="H568" s="3"/>
      <c r="I568" s="3"/>
      <c r="J568" s="3"/>
    </row>
    <row r="569" spans="2:10" x14ac:dyDescent="0.3">
      <c r="B569" s="3"/>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Methodology</vt:lpstr>
      <vt:lpstr>2) 2020 State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Sliwa</dc:creator>
  <cp:lastModifiedBy>Keith Sliwa</cp:lastModifiedBy>
  <dcterms:created xsi:type="dcterms:W3CDTF">2021-09-20T18:10:54Z</dcterms:created>
  <dcterms:modified xsi:type="dcterms:W3CDTF">2022-10-19T14:08:02Z</dcterms:modified>
</cp:coreProperties>
</file>